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xlnm.Print_Area" localSheetId="0">'Лист1'!$A$1:$K$93</definedName>
  </definedNames>
  <calcPr fullCalcOnLoad="1"/>
</workbook>
</file>

<file path=xl/sharedStrings.xml><?xml version="1.0" encoding="utf-8"?>
<sst xmlns="http://schemas.openxmlformats.org/spreadsheetml/2006/main" count="89" uniqueCount="77">
  <si>
    <t>Утверждаю</t>
  </si>
  <si>
    <t xml:space="preserve">Начальник  УО  администрации муниципального образования Каневской район </t>
  </si>
  <si>
    <t xml:space="preserve">     </t>
  </si>
  <si>
    <t>План финансово-хозяйственной деятельности  образовательного учреждения</t>
  </si>
  <si>
    <t>Реквизиты, идентифицирующие учреждение:</t>
  </si>
  <si>
    <t>Адрес фактического местонахождения</t>
  </si>
  <si>
    <t>Идентификационный номер налогоплательщика (ИНН)</t>
  </si>
  <si>
    <t>Значение кода причины постановки на учет  (КПП)</t>
  </si>
  <si>
    <t>Финансовый год и плановый период</t>
  </si>
  <si>
    <t>Содержательная часть Плана:</t>
  </si>
  <si>
    <t>Цели деятельности учреждения:</t>
  </si>
  <si>
    <t>Виды деятельности учреждения:</t>
  </si>
  <si>
    <t>Перечень услуг, предоставление которых осуществляется за плату:</t>
  </si>
  <si>
    <t>стоимость  имущества, закрепленного собственником за учреждением  на праве оперативного управления</t>
  </si>
  <si>
    <t>стоимость  имущества, приобретенного учреждением за счет доходов полученных от иной приносящей доход деятельности</t>
  </si>
  <si>
    <t>Общая балансовая стоимость движимого муниципального имущества на дату составления Плана, в том числе:</t>
  </si>
  <si>
    <t>Общая балансовая стоимость недвижимого муниципального имущества на дату составления Плана, в том числе:</t>
  </si>
  <si>
    <t>балансовая стоимость особо ценного движимого  муниципального имущества.</t>
  </si>
  <si>
    <t>Наименование показателя</t>
  </si>
  <si>
    <t>Сумма, руб.</t>
  </si>
  <si>
    <t>Нефинансовые активы, всего:</t>
  </si>
  <si>
    <t xml:space="preserve">из них: </t>
  </si>
  <si>
    <t>недвижимое имущество, всего</t>
  </si>
  <si>
    <t xml:space="preserve">в том числе: </t>
  </si>
  <si>
    <t xml:space="preserve">остаточная стоимость </t>
  </si>
  <si>
    <t>особо ценное движимое имущество, всего</t>
  </si>
  <si>
    <t>Финансовые активы, всего: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</si>
  <si>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</si>
  <si>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</si>
  <si>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</si>
  <si>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 xml:space="preserve">просроченная кредиторская задолженность </t>
  </si>
  <si>
    <t>Показатели по поступлениям и выплатам учреждения на очередной финансовый год и плановый период</t>
  </si>
  <si>
    <r>
      <t xml:space="preserve">Остаток средств       </t>
    </r>
    <r>
      <rPr>
        <sz val="8"/>
        <color indexed="8"/>
        <rFont val="Times New Roman"/>
        <family val="1"/>
      </rPr>
      <t xml:space="preserve"> (на начало планируемого года)</t>
    </r>
  </si>
  <si>
    <t>Поступления,                 всего:</t>
  </si>
  <si>
    <t>в том числе:</t>
  </si>
  <si>
    <t>оплата труда и начисления на оплату труда</t>
  </si>
  <si>
    <t>услуги связи</t>
  </si>
  <si>
    <t>транспортные услуги</t>
  </si>
  <si>
    <t>коммунальные услуги</t>
  </si>
  <si>
    <t xml:space="preserve">арендную плату за пользование имуществом </t>
  </si>
  <si>
    <t xml:space="preserve">услуги по содержанию имущества </t>
  </si>
  <si>
    <t>прочие услуги</t>
  </si>
  <si>
    <t>субсидии на выполнение муниципального задания</t>
  </si>
  <si>
    <t>целевые субсидии</t>
  </si>
  <si>
    <t>бюджетные инвестиции</t>
  </si>
  <si>
    <t>поступления от оказания учреждением услуг на платной основе</t>
  </si>
  <si>
    <t xml:space="preserve">поступления от иной приносящей доход деятельности </t>
  </si>
  <si>
    <t>поступления от реализации ценных бумаг</t>
  </si>
  <si>
    <t>Выплаты, всего</t>
  </si>
  <si>
    <t xml:space="preserve">пособия по социальной помощи населению </t>
  </si>
  <si>
    <t>приобретение основных средств</t>
  </si>
  <si>
    <t>приобретение нематериальных активов</t>
  </si>
  <si>
    <t>приобретение материальных запасов</t>
  </si>
  <si>
    <t>приобретение ценных бумаг</t>
  </si>
  <si>
    <t>прочие расходы</t>
  </si>
  <si>
    <t>иные выплаты, не запрещенные законодательством РФ</t>
  </si>
  <si>
    <r>
      <t xml:space="preserve">Остаток средств       </t>
    </r>
    <r>
      <rPr>
        <sz val="8"/>
        <color indexed="8"/>
        <rFont val="Times New Roman"/>
        <family val="1"/>
      </rPr>
      <t xml:space="preserve"> (на конец планируемого года)</t>
    </r>
  </si>
  <si>
    <t>Справочно:</t>
  </si>
  <si>
    <t xml:space="preserve"> __________________И.В.Ищенко</t>
  </si>
  <si>
    <t>Наименование единиц  измерения показателей, включаемых в ПЛАН и их коды (ОКЕИ)</t>
  </si>
  <si>
    <t xml:space="preserve">Показатели финансового состояния учреждения </t>
  </si>
  <si>
    <t>353715,Краснодарский кр.,Каневской р-н,ст.Челбасская,ул. Коминтерна,54</t>
  </si>
  <si>
    <t>Муниципальное бюджетное общеобразовательное учреждение средняя общеобразовательная школа № 26</t>
  </si>
  <si>
    <t>Муниципальное учреждение упраление образования админимтрации муниципального образования Каневской район</t>
  </si>
  <si>
    <t>В том числе               по лицевым счетам</t>
  </si>
  <si>
    <t>по лицевым счетам, открытым в органах, осуществляющих ведение лицевых счетов учреждений бюджетной деятельности</t>
  </si>
  <si>
    <t>по счетам по предпринимательской и иной приносящей доход деятельности</t>
  </si>
  <si>
    <t>создание условий для реализации гражданами РФ гарантируемого государством права на получение общедоступного и бесплатного общего образования трёх степеней; формирование общей культуры личности обучающихся на основе усвоения обязательного минимума содержания основных общеобразовательных программ, их адаптаци к жизни в обществе; создание основы для осознанного выбора и последуючего освоения профессиональных образовательных программ;  воспитания гражданственности, трудолюбия, уважения к правам и свободам человека,любви к окружающей природе,Родине,семье; формирование здорового образа жизни.</t>
  </si>
  <si>
    <t>реализация общеобразовательных программ начального общего,основного общего и среднего (полного) общего образования в соответствии с общеобразовательными программами.</t>
  </si>
  <si>
    <t>Директор                                                                            Спис Л.Г.</t>
  </si>
  <si>
    <t>Гл.бухгалтер                                                                     Криса Е.Н.</t>
  </si>
  <si>
    <t>"____"__________________2012г.</t>
  </si>
  <si>
    <t xml:space="preserve"> 2012, 2013,1 2014</t>
  </si>
  <si>
    <t>Всего на очередной финансовый 2012 год</t>
  </si>
  <si>
    <t>Всего первый год планового периода 2013г.</t>
  </si>
  <si>
    <t>Всего второй год планового периода 2014г.</t>
  </si>
  <si>
    <t>7 февраля  2012года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</si>
</sst>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[$-FC19]d\ mmmm\ yyyy\ &quot;г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39">
    <font>
      <sz val="11"/>
      <color indexed="8"/>
      <name val="Calibri"/>
      <family val="2"/>
    </font>
    <font>
      <b/>
      <sz val="18"/>
      <name val="Times New Roman"/>
      <family val="1"/>
    </font>
    <font>
      <u val="single"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Times New Roman"/>
      <family val="1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8"/>
      <name val="Times New Roman"/>
      <family val="1"/>
    </font>
    <font>
      <sz val="11"/>
      <color indexed="8"/>
      <name val="Arial Narrow"/>
      <family val="2"/>
    </font>
    <font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vertical="top" wrapText="1"/>
    </xf>
    <xf numFmtId="0" fontId="23" fillId="0" borderId="0" xfId="0" applyFont="1" applyAlignment="1">
      <alignment/>
    </xf>
    <xf numFmtId="0" fontId="24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26" fillId="0" borderId="0" xfId="0" applyFont="1" applyAlignment="1">
      <alignment horizontal="justify" vertical="top" wrapText="1"/>
    </xf>
    <xf numFmtId="0" fontId="24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5" fillId="0" borderId="10" xfId="0" applyFont="1" applyBorder="1" applyAlignment="1">
      <alignment vertical="top" wrapText="1"/>
    </xf>
    <xf numFmtId="43" fontId="4" fillId="24" borderId="11" xfId="58" applyFont="1" applyFill="1" applyBorder="1" applyAlignment="1">
      <alignment vertical="top" wrapText="1"/>
    </xf>
    <xf numFmtId="43" fontId="25" fillId="0" borderId="10" xfId="0" applyNumberFormat="1" applyFont="1" applyBorder="1" applyAlignment="1">
      <alignment vertical="top" wrapText="1"/>
    </xf>
    <xf numFmtId="43" fontId="3" fillId="24" borderId="10" xfId="58" applyFont="1" applyFill="1" applyBorder="1" applyAlignment="1">
      <alignment vertical="top" wrapText="1"/>
    </xf>
    <xf numFmtId="43" fontId="3" fillId="24" borderId="11" xfId="58" applyFont="1" applyFill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43" fontId="25" fillId="0" borderId="10" xfId="58" applyFont="1" applyBorder="1" applyAlignment="1">
      <alignment vertical="top" wrapText="1"/>
    </xf>
    <xf numFmtId="43" fontId="25" fillId="0" borderId="11" xfId="58" applyFont="1" applyBorder="1" applyAlignment="1">
      <alignment vertical="top" wrapText="1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43" fontId="29" fillId="0" borderId="12" xfId="0" applyNumberFormat="1" applyFont="1" applyFill="1" applyBorder="1" applyAlignment="1">
      <alignment horizontal="center" vertical="top" wrapText="1"/>
    </xf>
    <xf numFmtId="0" fontId="24" fillId="0" borderId="0" xfId="0" applyFont="1" applyAlignment="1">
      <alignment/>
    </xf>
    <xf numFmtId="0" fontId="30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22" fillId="0" borderId="12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43" fontId="36" fillId="24" borderId="10" xfId="58" applyFont="1" applyFill="1" applyBorder="1" applyAlignment="1">
      <alignment vertical="top" wrapText="1"/>
    </xf>
    <xf numFmtId="2" fontId="25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3" fontId="0" fillId="0" borderId="10" xfId="0" applyNumberFormat="1" applyFont="1" applyBorder="1" applyAlignment="1">
      <alignment/>
    </xf>
    <xf numFmtId="2" fontId="25" fillId="0" borderId="10" xfId="0" applyNumberFormat="1" applyFont="1" applyBorder="1" applyAlignment="1">
      <alignment/>
    </xf>
    <xf numFmtId="2" fontId="37" fillId="0" borderId="10" xfId="0" applyNumberFormat="1" applyFont="1" applyBorder="1" applyAlignment="1">
      <alignment wrapText="1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43" fontId="25" fillId="0" borderId="11" xfId="0" applyNumberFormat="1" applyFont="1" applyBorder="1" applyAlignment="1">
      <alignment vertical="top" wrapText="1"/>
    </xf>
    <xf numFmtId="2" fontId="0" fillId="0" borderId="16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25" fillId="0" borderId="0" xfId="0" applyFont="1" applyAlignment="1">
      <alignment horizontal="left" vertical="top" wrapText="1"/>
    </xf>
    <xf numFmtId="0" fontId="25" fillId="0" borderId="0" xfId="0" applyFont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center" vertical="top" wrapText="1"/>
    </xf>
    <xf numFmtId="0" fontId="27" fillId="0" borderId="16" xfId="0" applyFont="1" applyBorder="1" applyAlignment="1">
      <alignment vertical="top" wrapText="1"/>
    </xf>
    <xf numFmtId="0" fontId="27" fillId="0" borderId="13" xfId="0" applyFont="1" applyBorder="1" applyAlignment="1">
      <alignment vertical="top" wrapText="1"/>
    </xf>
    <xf numFmtId="0" fontId="27" fillId="0" borderId="11" xfId="0" applyFont="1" applyBorder="1" applyAlignment="1">
      <alignment vertical="top" wrapText="1"/>
    </xf>
    <xf numFmtId="0" fontId="24" fillId="0" borderId="0" xfId="0" applyFont="1" applyAlignment="1">
      <alignment horizontal="left" vertical="top" wrapText="1"/>
    </xf>
    <xf numFmtId="2" fontId="0" fillId="0" borderId="16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7" fillId="0" borderId="12" xfId="0" applyFont="1" applyBorder="1" applyAlignment="1">
      <alignment vertical="top" wrapText="1"/>
    </xf>
    <xf numFmtId="0" fontId="27" fillId="0" borderId="14" xfId="0" applyFont="1" applyBorder="1" applyAlignment="1">
      <alignment vertical="top" wrapText="1"/>
    </xf>
    <xf numFmtId="0" fontId="27" fillId="0" borderId="15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27" fillId="0" borderId="10" xfId="0" applyFont="1" applyBorder="1" applyAlignment="1">
      <alignment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43" fontId="29" fillId="0" borderId="17" xfId="0" applyNumberFormat="1" applyFont="1" applyFill="1" applyBorder="1" applyAlignment="1">
      <alignment horizontal="left" vertical="top" wrapText="1"/>
    </xf>
    <xf numFmtId="43" fontId="29" fillId="0" borderId="18" xfId="0" applyNumberFormat="1" applyFont="1" applyFill="1" applyBorder="1" applyAlignment="1">
      <alignment horizontal="left" vertical="top" wrapText="1"/>
    </xf>
    <xf numFmtId="43" fontId="29" fillId="0" borderId="19" xfId="0" applyNumberFormat="1" applyFont="1" applyFill="1" applyBorder="1" applyAlignment="1">
      <alignment horizontal="left" vertical="top" wrapText="1"/>
    </xf>
    <xf numFmtId="0" fontId="23" fillId="0" borderId="10" xfId="0" applyFont="1" applyBorder="1" applyAlignment="1">
      <alignment horizontal="center" vertical="top" wrapText="1"/>
    </xf>
    <xf numFmtId="0" fontId="27" fillId="0" borderId="17" xfId="0" applyFont="1" applyBorder="1" applyAlignment="1">
      <alignment vertical="top" wrapText="1"/>
    </xf>
    <xf numFmtId="0" fontId="27" fillId="0" borderId="18" xfId="0" applyFont="1" applyBorder="1" applyAlignment="1">
      <alignment vertical="top" wrapText="1"/>
    </xf>
    <xf numFmtId="0" fontId="27" fillId="0" borderId="19" xfId="0" applyFont="1" applyBorder="1" applyAlignment="1">
      <alignment vertical="top" wrapText="1"/>
    </xf>
    <xf numFmtId="0" fontId="26" fillId="0" borderId="0" xfId="0" applyFont="1" applyAlignment="1">
      <alignment horizontal="center" vertical="top" wrapText="1"/>
    </xf>
    <xf numFmtId="43" fontId="29" fillId="0" borderId="16" xfId="0" applyNumberFormat="1" applyFont="1" applyFill="1" applyBorder="1" applyAlignment="1">
      <alignment horizontal="center" vertical="top" wrapText="1"/>
    </xf>
    <xf numFmtId="43" fontId="29" fillId="0" borderId="13" xfId="0" applyNumberFormat="1" applyFont="1" applyFill="1" applyBorder="1" applyAlignment="1">
      <alignment horizontal="center" vertical="top" wrapText="1"/>
    </xf>
    <xf numFmtId="43" fontId="29" fillId="0" borderId="11" xfId="0" applyNumberFormat="1" applyFont="1" applyFill="1" applyBorder="1" applyAlignment="1">
      <alignment horizontal="center" vertical="top" wrapText="1"/>
    </xf>
    <xf numFmtId="43" fontId="29" fillId="0" borderId="16" xfId="0" applyNumberFormat="1" applyFont="1" applyFill="1" applyBorder="1" applyAlignment="1">
      <alignment horizontal="left" vertical="top" wrapText="1"/>
    </xf>
    <xf numFmtId="43" fontId="29" fillId="0" borderId="13" xfId="0" applyNumberFormat="1" applyFont="1" applyFill="1" applyBorder="1" applyAlignment="1">
      <alignment horizontal="left" vertical="top" wrapText="1"/>
    </xf>
    <xf numFmtId="43" fontId="29" fillId="0" borderId="11" xfId="0" applyNumberFormat="1" applyFont="1" applyFill="1" applyBorder="1" applyAlignment="1">
      <alignment horizontal="left" vertical="top" wrapText="1"/>
    </xf>
    <xf numFmtId="0" fontId="23" fillId="0" borderId="18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34" fillId="0" borderId="16" xfId="0" applyFont="1" applyBorder="1" applyAlignment="1">
      <alignment horizontal="center" wrapText="1"/>
    </xf>
    <xf numFmtId="0" fontId="34" fillId="0" borderId="13" xfId="0" applyFont="1" applyBorder="1" applyAlignment="1">
      <alignment horizontal="center" wrapText="1"/>
    </xf>
    <xf numFmtId="0" fontId="34" fillId="0" borderId="11" xfId="0" applyFont="1" applyBorder="1" applyAlignment="1">
      <alignment horizontal="center" wrapText="1"/>
    </xf>
    <xf numFmtId="0" fontId="23" fillId="0" borderId="16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32" fillId="0" borderId="0" xfId="0" applyFont="1" applyAlignment="1">
      <alignment horizontal="center" wrapText="1"/>
    </xf>
    <xf numFmtId="0" fontId="38" fillId="0" borderId="0" xfId="0" applyFont="1" applyAlignment="1">
      <alignment horizontal="center" wrapText="1"/>
    </xf>
    <xf numFmtId="43" fontId="25" fillId="24" borderId="16" xfId="58" applyFont="1" applyFill="1" applyBorder="1" applyAlignment="1">
      <alignment horizontal="center" vertical="top" wrapText="1"/>
    </xf>
    <xf numFmtId="43" fontId="25" fillId="24" borderId="11" xfId="58" applyFont="1" applyFill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8"/>
  <sheetViews>
    <sheetView tabSelected="1" zoomScalePageLayoutView="0" workbookViewId="0" topLeftCell="C85">
      <selection activeCell="J90" sqref="J90"/>
    </sheetView>
  </sheetViews>
  <sheetFormatPr defaultColWidth="9.140625" defaultRowHeight="15"/>
  <cols>
    <col min="1" max="1" width="0.85546875" style="0" customWidth="1"/>
    <col min="2" max="2" width="18.421875" style="0" customWidth="1"/>
    <col min="3" max="3" width="16.7109375" style="1" customWidth="1"/>
    <col min="4" max="4" width="13.421875" style="1" customWidth="1"/>
    <col min="5" max="5" width="14.421875" style="1" customWidth="1"/>
    <col min="6" max="6" width="11.421875" style="1" customWidth="1"/>
    <col min="7" max="7" width="12.140625" style="0" customWidth="1"/>
    <col min="8" max="8" width="13.140625" style="0" customWidth="1"/>
    <col min="9" max="9" width="11.421875" style="0" customWidth="1"/>
    <col min="10" max="10" width="12.421875" style="0" customWidth="1"/>
    <col min="11" max="11" width="11.421875" style="0" customWidth="1"/>
  </cols>
  <sheetData>
    <row r="2" spans="8:11" ht="15" customHeight="1">
      <c r="H2" s="55" t="s">
        <v>0</v>
      </c>
      <c r="I2" s="55"/>
      <c r="J2" s="55"/>
      <c r="K2" s="55"/>
    </row>
    <row r="3" spans="8:11" ht="31.5" customHeight="1">
      <c r="H3" s="55" t="s">
        <v>1</v>
      </c>
      <c r="I3" s="55"/>
      <c r="J3" s="55"/>
      <c r="K3" s="55"/>
    </row>
    <row r="4" spans="8:11" ht="30" customHeight="1">
      <c r="H4" s="56" t="s">
        <v>58</v>
      </c>
      <c r="I4" s="56"/>
      <c r="J4" s="56"/>
      <c r="K4" s="56"/>
    </row>
    <row r="5" spans="8:11" ht="30" customHeight="1">
      <c r="H5" s="55" t="s">
        <v>71</v>
      </c>
      <c r="I5" s="55"/>
      <c r="J5" s="55"/>
      <c r="K5" s="55"/>
    </row>
    <row r="6" spans="4:5" ht="30" customHeight="1">
      <c r="D6" s="6"/>
      <c r="E6" s="6"/>
    </row>
    <row r="7" spans="4:5" ht="30" customHeight="1">
      <c r="D7" s="6"/>
      <c r="E7" s="6"/>
    </row>
    <row r="8" spans="4:5" ht="30" customHeight="1">
      <c r="D8" s="6"/>
      <c r="E8" s="6"/>
    </row>
    <row r="10" spans="1:11" ht="49.5" customHeight="1">
      <c r="A10" s="3"/>
      <c r="B10" s="60" t="s">
        <v>3</v>
      </c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35.25" customHeight="1">
      <c r="A11" s="3"/>
      <c r="B11" s="61" t="s">
        <v>76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33.75" customHeight="1">
      <c r="A12" s="3"/>
      <c r="B12" s="62" t="s">
        <v>62</v>
      </c>
      <c r="C12" s="62"/>
      <c r="D12" s="62"/>
      <c r="E12" s="62"/>
      <c r="F12" s="62"/>
      <c r="G12" s="62"/>
      <c r="H12" s="62"/>
      <c r="I12" s="62"/>
      <c r="J12" s="62"/>
      <c r="K12" s="62"/>
    </row>
    <row r="13" spans="1:11" ht="43.5" customHeight="1">
      <c r="A13" s="3"/>
      <c r="B13" s="63" t="s">
        <v>63</v>
      </c>
      <c r="C13" s="63"/>
      <c r="D13" s="63"/>
      <c r="E13" s="63"/>
      <c r="F13" s="63"/>
      <c r="G13" s="63"/>
      <c r="H13" s="63"/>
      <c r="I13" s="63"/>
      <c r="J13" s="63"/>
      <c r="K13" s="63"/>
    </row>
    <row r="14" spans="1:2" ht="23.25">
      <c r="A14" s="3"/>
      <c r="B14" s="7" t="s">
        <v>2</v>
      </c>
    </row>
    <row r="15" spans="1:11" ht="46.5" customHeight="1">
      <c r="A15" s="3"/>
      <c r="B15" s="64" t="s">
        <v>4</v>
      </c>
      <c r="C15" s="64"/>
      <c r="D15" s="64"/>
      <c r="E15" s="64"/>
      <c r="F15" s="64"/>
      <c r="G15" s="64"/>
      <c r="H15" s="64"/>
      <c r="I15" s="64"/>
      <c r="J15" s="64"/>
      <c r="K15" s="64"/>
    </row>
    <row r="16" spans="2:14" ht="24" customHeight="1">
      <c r="B16" s="57" t="s">
        <v>5</v>
      </c>
      <c r="C16" s="57"/>
      <c r="D16" s="57"/>
      <c r="E16" s="57"/>
      <c r="F16" s="57"/>
      <c r="G16" s="102" t="s">
        <v>61</v>
      </c>
      <c r="H16" s="103"/>
      <c r="I16" s="103"/>
      <c r="J16" s="103"/>
      <c r="K16" s="104"/>
      <c r="L16" s="39"/>
      <c r="M16" s="39"/>
      <c r="N16" s="38"/>
    </row>
    <row r="17" spans="2:11" ht="19.5" customHeight="1">
      <c r="B17" s="57" t="s">
        <v>6</v>
      </c>
      <c r="C17" s="57"/>
      <c r="D17" s="57"/>
      <c r="E17" s="57"/>
      <c r="F17" s="57"/>
      <c r="G17" s="99">
        <v>2334014729</v>
      </c>
      <c r="H17" s="100"/>
      <c r="I17" s="100"/>
      <c r="J17" s="100"/>
      <c r="K17" s="101"/>
    </row>
    <row r="18" spans="2:11" ht="19.5" customHeight="1">
      <c r="B18" s="57" t="s">
        <v>7</v>
      </c>
      <c r="C18" s="57"/>
      <c r="D18" s="57"/>
      <c r="E18" s="57"/>
      <c r="F18" s="57"/>
      <c r="G18" s="99">
        <v>233401001</v>
      </c>
      <c r="H18" s="100"/>
      <c r="I18" s="100"/>
      <c r="J18" s="100"/>
      <c r="K18" s="101"/>
    </row>
    <row r="19" spans="2:11" ht="19.5" customHeight="1">
      <c r="B19" s="57" t="s">
        <v>8</v>
      </c>
      <c r="C19" s="57"/>
      <c r="D19" s="57"/>
      <c r="E19" s="57"/>
      <c r="F19" s="57"/>
      <c r="G19" s="99" t="s">
        <v>72</v>
      </c>
      <c r="H19" s="100"/>
      <c r="I19" s="100"/>
      <c r="J19" s="100"/>
      <c r="K19" s="101"/>
    </row>
    <row r="20" spans="2:11" ht="36.75" customHeight="1">
      <c r="B20" s="58" t="s">
        <v>59</v>
      </c>
      <c r="C20" s="58"/>
      <c r="D20" s="58"/>
      <c r="E20" s="58"/>
      <c r="F20" s="58"/>
      <c r="G20" s="99">
        <v>383</v>
      </c>
      <c r="H20" s="100"/>
      <c r="I20" s="100"/>
      <c r="J20" s="100"/>
      <c r="K20" s="101"/>
    </row>
    <row r="21" spans="2:6" ht="14.25">
      <c r="B21" s="59"/>
      <c r="C21" s="59"/>
      <c r="D21" s="59"/>
      <c r="E21" s="59"/>
      <c r="F21" s="59"/>
    </row>
    <row r="24" spans="2:11" ht="23.25" customHeight="1">
      <c r="B24" s="91" t="s">
        <v>9</v>
      </c>
      <c r="C24" s="91"/>
      <c r="D24" s="91"/>
      <c r="E24" s="91"/>
      <c r="F24" s="91"/>
      <c r="G24" s="91"/>
      <c r="H24" s="91"/>
      <c r="I24" s="91"/>
      <c r="J24" s="91"/>
      <c r="K24" s="91"/>
    </row>
    <row r="26" spans="2:3" ht="18.75">
      <c r="B26" s="26" t="s">
        <v>10</v>
      </c>
      <c r="C26" s="26"/>
    </row>
    <row r="27" spans="2:11" ht="62.25" customHeight="1">
      <c r="B27" s="107" t="s">
        <v>67</v>
      </c>
      <c r="C27" s="107"/>
      <c r="D27" s="107"/>
      <c r="E27" s="107"/>
      <c r="F27" s="107"/>
      <c r="G27" s="107"/>
      <c r="H27" s="107"/>
      <c r="I27" s="107"/>
      <c r="J27" s="107"/>
      <c r="K27" s="107"/>
    </row>
    <row r="28" ht="14.25" customHeight="1"/>
    <row r="29" spans="2:7" ht="18.75">
      <c r="B29" s="26" t="s">
        <v>11</v>
      </c>
      <c r="C29" s="26"/>
      <c r="D29" s="2"/>
      <c r="E29" s="2"/>
      <c r="F29" s="2"/>
      <c r="G29" s="2"/>
    </row>
    <row r="30" spans="2:11" ht="23.25" customHeight="1">
      <c r="B30" s="108" t="s">
        <v>68</v>
      </c>
      <c r="C30" s="108"/>
      <c r="D30" s="108"/>
      <c r="E30" s="108"/>
      <c r="F30" s="108"/>
      <c r="G30" s="108"/>
      <c r="H30" s="108"/>
      <c r="I30" s="108"/>
      <c r="J30" s="108"/>
      <c r="K30" s="108"/>
    </row>
    <row r="31" spans="2:7" ht="18.75">
      <c r="B31" s="8"/>
      <c r="C31" s="8"/>
      <c r="D31" s="2"/>
      <c r="E31" s="2"/>
      <c r="F31" s="2"/>
      <c r="G31" s="2"/>
    </row>
    <row r="32" spans="2:11" ht="25.5" customHeight="1">
      <c r="B32" s="68" t="s">
        <v>12</v>
      </c>
      <c r="C32" s="68"/>
      <c r="D32" s="68"/>
      <c r="E32" s="68"/>
      <c r="F32" s="68"/>
      <c r="G32" s="68"/>
      <c r="H32" s="68"/>
      <c r="I32" s="68"/>
      <c r="J32" s="68"/>
      <c r="K32" s="68"/>
    </row>
    <row r="33" spans="2:7" ht="14.25" customHeight="1">
      <c r="B33" s="5"/>
      <c r="C33" s="5"/>
      <c r="D33" s="2"/>
      <c r="E33" s="2"/>
      <c r="F33" s="2"/>
      <c r="G33" s="2"/>
    </row>
    <row r="34" spans="2:7" ht="12" customHeight="1">
      <c r="B34" s="5"/>
      <c r="C34" s="5"/>
      <c r="D34" s="2"/>
      <c r="E34" s="2"/>
      <c r="F34" s="2"/>
      <c r="G34" s="2"/>
    </row>
    <row r="35" spans="2:11" ht="36.75" customHeight="1">
      <c r="B35" s="80" t="s">
        <v>16</v>
      </c>
      <c r="C35" s="80"/>
      <c r="D35" s="80"/>
      <c r="E35" s="80"/>
      <c r="F35" s="80"/>
      <c r="G35" s="80"/>
      <c r="H35" s="80"/>
      <c r="I35" s="69">
        <v>27308097</v>
      </c>
      <c r="J35" s="70"/>
      <c r="K35" s="71"/>
    </row>
    <row r="36" spans="2:11" ht="33.75" customHeight="1">
      <c r="B36" s="79" t="s">
        <v>13</v>
      </c>
      <c r="C36" s="79"/>
      <c r="D36" s="79"/>
      <c r="E36" s="79"/>
      <c r="F36" s="79"/>
      <c r="G36" s="79"/>
      <c r="H36" s="79"/>
      <c r="I36" s="50">
        <v>27308097</v>
      </c>
      <c r="J36" s="51"/>
      <c r="K36" s="72"/>
    </row>
    <row r="37" spans="2:11" ht="36.75" customHeight="1">
      <c r="B37" s="79" t="s">
        <v>14</v>
      </c>
      <c r="C37" s="79"/>
      <c r="D37" s="79"/>
      <c r="E37" s="79"/>
      <c r="F37" s="79"/>
      <c r="G37" s="79"/>
      <c r="H37" s="79"/>
      <c r="I37" s="73"/>
      <c r="J37" s="74"/>
      <c r="K37" s="75"/>
    </row>
    <row r="38" spans="2:11" ht="33" customHeight="1">
      <c r="B38" s="80" t="s">
        <v>15</v>
      </c>
      <c r="C38" s="80"/>
      <c r="D38" s="80"/>
      <c r="E38" s="80"/>
      <c r="F38" s="80"/>
      <c r="G38" s="80"/>
      <c r="H38" s="80"/>
      <c r="I38" s="73">
        <v>5123319.49</v>
      </c>
      <c r="J38" s="74"/>
      <c r="K38" s="75"/>
    </row>
    <row r="39" spans="2:11" ht="25.5" customHeight="1">
      <c r="B39" s="79" t="s">
        <v>17</v>
      </c>
      <c r="C39" s="79"/>
      <c r="D39" s="79"/>
      <c r="E39" s="79"/>
      <c r="F39" s="79"/>
      <c r="G39" s="79"/>
      <c r="H39" s="79"/>
      <c r="I39" s="73">
        <v>2907176.02</v>
      </c>
      <c r="J39" s="74"/>
      <c r="K39" s="75"/>
    </row>
    <row r="40" spans="2:7" ht="18.75">
      <c r="B40" s="8"/>
      <c r="C40" s="8"/>
      <c r="D40" s="2"/>
      <c r="E40" s="2"/>
      <c r="F40" s="2"/>
      <c r="G40" s="2"/>
    </row>
    <row r="41" spans="2:7" ht="18.75">
      <c r="B41" s="8"/>
      <c r="C41" s="8"/>
      <c r="D41" s="2"/>
      <c r="E41" s="2"/>
      <c r="F41" s="2"/>
      <c r="G41" s="2"/>
    </row>
    <row r="42" spans="2:11" ht="27" customHeight="1">
      <c r="B42" s="91" t="s">
        <v>60</v>
      </c>
      <c r="C42" s="91"/>
      <c r="D42" s="91"/>
      <c r="E42" s="91"/>
      <c r="F42" s="91"/>
      <c r="G42" s="91"/>
      <c r="H42" s="91"/>
      <c r="I42" s="91"/>
      <c r="J42" s="91"/>
      <c r="K42" s="91"/>
    </row>
    <row r="43" spans="1:11" ht="18">
      <c r="A43" s="4"/>
      <c r="B43" s="98"/>
      <c r="C43" s="98"/>
      <c r="D43" s="98"/>
      <c r="E43" s="98"/>
      <c r="F43" s="27"/>
      <c r="G43" s="28"/>
      <c r="H43" s="3"/>
      <c r="I43" s="3"/>
      <c r="J43" s="3"/>
      <c r="K43" s="3"/>
    </row>
    <row r="44" spans="1:11" ht="28.5" customHeight="1">
      <c r="A44" s="4"/>
      <c r="B44" s="105" t="s">
        <v>18</v>
      </c>
      <c r="C44" s="106"/>
      <c r="D44" s="106"/>
      <c r="E44" s="106"/>
      <c r="F44" s="87" t="s">
        <v>19</v>
      </c>
      <c r="G44" s="87"/>
      <c r="H44" s="87"/>
      <c r="I44" s="87"/>
      <c r="J44" s="87"/>
      <c r="K44" s="87"/>
    </row>
    <row r="45" spans="1:11" ht="18" customHeight="1">
      <c r="A45" s="4"/>
      <c r="B45" s="65" t="s">
        <v>20</v>
      </c>
      <c r="C45" s="66"/>
      <c r="D45" s="66"/>
      <c r="E45" s="67"/>
      <c r="F45" s="81">
        <v>35338592.51</v>
      </c>
      <c r="G45" s="82"/>
      <c r="H45" s="82"/>
      <c r="I45" s="82"/>
      <c r="J45" s="82"/>
      <c r="K45" s="83"/>
    </row>
    <row r="46" spans="1:11" ht="13.5" customHeight="1">
      <c r="A46" s="4"/>
      <c r="B46" s="76" t="s">
        <v>21</v>
      </c>
      <c r="C46" s="77"/>
      <c r="D46" s="77"/>
      <c r="E46" s="78"/>
      <c r="F46" s="30"/>
      <c r="G46" s="31"/>
      <c r="H46" s="32"/>
      <c r="I46" s="32"/>
      <c r="J46" s="32"/>
      <c r="K46" s="33"/>
    </row>
    <row r="47" spans="1:11" ht="15" customHeight="1">
      <c r="A47" s="4"/>
      <c r="B47" s="88" t="s">
        <v>22</v>
      </c>
      <c r="C47" s="89"/>
      <c r="D47" s="89"/>
      <c r="E47" s="90"/>
      <c r="F47" s="84">
        <v>27308097</v>
      </c>
      <c r="G47" s="85"/>
      <c r="H47" s="85"/>
      <c r="I47" s="85"/>
      <c r="J47" s="85"/>
      <c r="K47" s="86"/>
    </row>
    <row r="48" spans="1:11" ht="15" customHeight="1">
      <c r="A48" s="4"/>
      <c r="B48" s="76" t="s">
        <v>23</v>
      </c>
      <c r="C48" s="77"/>
      <c r="D48" s="77"/>
      <c r="E48" s="78"/>
      <c r="F48" s="25"/>
      <c r="G48" s="31"/>
      <c r="H48" s="32"/>
      <c r="I48" s="32"/>
      <c r="J48" s="32"/>
      <c r="K48" s="33"/>
    </row>
    <row r="49" spans="1:11" ht="15" customHeight="1">
      <c r="A49" s="4"/>
      <c r="B49" s="88" t="s">
        <v>24</v>
      </c>
      <c r="C49" s="89"/>
      <c r="D49" s="89"/>
      <c r="E49" s="90"/>
      <c r="F49" s="52">
        <v>14231289</v>
      </c>
      <c r="G49" s="53"/>
      <c r="H49" s="53"/>
      <c r="I49" s="53"/>
      <c r="J49" s="53"/>
      <c r="K49" s="54"/>
    </row>
    <row r="50" spans="1:11" ht="15" customHeight="1">
      <c r="A50" s="4"/>
      <c r="B50" s="65" t="s">
        <v>25</v>
      </c>
      <c r="C50" s="66"/>
      <c r="D50" s="66"/>
      <c r="E50" s="67"/>
      <c r="F50" s="95">
        <v>2907176.2</v>
      </c>
      <c r="G50" s="96"/>
      <c r="H50" s="96"/>
      <c r="I50" s="96"/>
      <c r="J50" s="96"/>
      <c r="K50" s="97"/>
    </row>
    <row r="51" spans="1:11" ht="15" customHeight="1">
      <c r="A51" s="4"/>
      <c r="B51" s="76" t="s">
        <v>23</v>
      </c>
      <c r="C51" s="77"/>
      <c r="D51" s="77"/>
      <c r="E51" s="78"/>
      <c r="F51" s="25"/>
      <c r="G51" s="31"/>
      <c r="H51" s="32"/>
      <c r="I51" s="32"/>
      <c r="J51" s="32"/>
      <c r="K51" s="33"/>
    </row>
    <row r="52" spans="1:11" ht="15" customHeight="1">
      <c r="A52" s="4"/>
      <c r="B52" s="88" t="s">
        <v>24</v>
      </c>
      <c r="C52" s="89"/>
      <c r="D52" s="89"/>
      <c r="E52" s="90"/>
      <c r="F52" s="52">
        <v>638440.3</v>
      </c>
      <c r="G52" s="53"/>
      <c r="H52" s="53"/>
      <c r="I52" s="53"/>
      <c r="J52" s="53"/>
      <c r="K52" s="54"/>
    </row>
    <row r="53" spans="1:11" ht="15" customHeight="1">
      <c r="A53" s="4"/>
      <c r="B53" s="65" t="s">
        <v>26</v>
      </c>
      <c r="C53" s="66"/>
      <c r="D53" s="66"/>
      <c r="E53" s="67"/>
      <c r="F53" s="92">
        <v>471534.47</v>
      </c>
      <c r="G53" s="93"/>
      <c r="H53" s="93"/>
      <c r="I53" s="93"/>
      <c r="J53" s="93"/>
      <c r="K53" s="94"/>
    </row>
    <row r="54" spans="1:11" ht="15" customHeight="1">
      <c r="A54" s="4"/>
      <c r="B54" s="76" t="s">
        <v>21</v>
      </c>
      <c r="C54" s="77"/>
      <c r="D54" s="77"/>
      <c r="E54" s="78"/>
      <c r="F54" s="25"/>
      <c r="G54" s="31"/>
      <c r="H54" s="32"/>
      <c r="I54" s="32"/>
      <c r="J54" s="32"/>
      <c r="K54" s="33"/>
    </row>
    <row r="55" spans="1:11" ht="15.75" customHeight="1">
      <c r="A55" s="4"/>
      <c r="B55" s="88" t="s">
        <v>27</v>
      </c>
      <c r="C55" s="89"/>
      <c r="D55" s="89"/>
      <c r="E55" s="90"/>
      <c r="F55" s="52"/>
      <c r="G55" s="53"/>
      <c r="H55" s="53"/>
      <c r="I55" s="53"/>
      <c r="J55" s="53"/>
      <c r="K55" s="54"/>
    </row>
    <row r="56" spans="1:11" ht="15.75">
      <c r="A56" s="4"/>
      <c r="B56" s="65" t="s">
        <v>28</v>
      </c>
      <c r="C56" s="66"/>
      <c r="D56" s="66"/>
      <c r="E56" s="67"/>
      <c r="F56" s="36"/>
      <c r="G56" s="29"/>
      <c r="H56" s="34"/>
      <c r="I56" s="34"/>
      <c r="J56" s="34"/>
      <c r="K56" s="35"/>
    </row>
    <row r="57" spans="1:11" ht="15.75" customHeight="1">
      <c r="A57" s="4"/>
      <c r="B57" s="65" t="s">
        <v>29</v>
      </c>
      <c r="C57" s="66"/>
      <c r="D57" s="66"/>
      <c r="E57" s="67"/>
      <c r="F57" s="52">
        <v>782035.11</v>
      </c>
      <c r="G57" s="53"/>
      <c r="H57" s="53"/>
      <c r="I57" s="53"/>
      <c r="J57" s="53"/>
      <c r="K57" s="54"/>
    </row>
    <row r="58" spans="1:11" ht="15.75">
      <c r="A58" s="4"/>
      <c r="B58" s="76" t="s">
        <v>21</v>
      </c>
      <c r="C58" s="77"/>
      <c r="D58" s="77"/>
      <c r="E58" s="78"/>
      <c r="F58" s="37"/>
      <c r="G58" s="31"/>
      <c r="H58" s="32"/>
      <c r="I58" s="32"/>
      <c r="J58" s="32"/>
      <c r="K58" s="33"/>
    </row>
    <row r="59" spans="1:11" ht="15.75" customHeight="1">
      <c r="A59" s="4"/>
      <c r="B59" s="88" t="s">
        <v>30</v>
      </c>
      <c r="C59" s="89"/>
      <c r="D59" s="89"/>
      <c r="E59" s="90"/>
      <c r="F59" s="52"/>
      <c r="G59" s="53"/>
      <c r="H59" s="53"/>
      <c r="I59" s="53"/>
      <c r="J59" s="53"/>
      <c r="K59" s="54"/>
    </row>
    <row r="60" spans="1:7" ht="9.75" customHeight="1">
      <c r="A60" s="4"/>
      <c r="B60" s="11"/>
      <c r="C60" s="12"/>
      <c r="D60" s="13"/>
      <c r="E60" s="13"/>
      <c r="F60" s="10"/>
      <c r="G60" s="9"/>
    </row>
    <row r="61" spans="1:11" ht="51" customHeight="1">
      <c r="A61" s="4"/>
      <c r="B61" s="91" t="s">
        <v>31</v>
      </c>
      <c r="C61" s="91"/>
      <c r="D61" s="91"/>
      <c r="E61" s="91"/>
      <c r="F61" s="91"/>
      <c r="G61" s="91"/>
      <c r="H61" s="91"/>
      <c r="I61" s="91"/>
      <c r="J61" s="91"/>
      <c r="K61" s="91"/>
    </row>
    <row r="62" spans="1:2" ht="15.75">
      <c r="A62" s="4"/>
      <c r="B62" s="1"/>
    </row>
    <row r="63" spans="1:11" ht="30.75" customHeight="1">
      <c r="A63" s="4"/>
      <c r="B63" s="111" t="s">
        <v>18</v>
      </c>
      <c r="C63" s="111" t="s">
        <v>73</v>
      </c>
      <c r="D63" s="109" t="s">
        <v>64</v>
      </c>
      <c r="E63" s="110"/>
      <c r="F63" s="111" t="s">
        <v>74</v>
      </c>
      <c r="G63" s="109" t="s">
        <v>64</v>
      </c>
      <c r="H63" s="110"/>
      <c r="I63" s="111" t="s">
        <v>75</v>
      </c>
      <c r="J63" s="109" t="s">
        <v>64</v>
      </c>
      <c r="K63" s="110"/>
    </row>
    <row r="64" spans="1:11" ht="150.75" customHeight="1">
      <c r="A64" s="4"/>
      <c r="B64" s="112"/>
      <c r="C64" s="112"/>
      <c r="D64" s="40" t="s">
        <v>65</v>
      </c>
      <c r="E64" s="15" t="s">
        <v>66</v>
      </c>
      <c r="F64" s="112"/>
      <c r="G64" s="40" t="s">
        <v>65</v>
      </c>
      <c r="H64" s="15" t="s">
        <v>66</v>
      </c>
      <c r="I64" s="112"/>
      <c r="J64" s="40" t="s">
        <v>65</v>
      </c>
      <c r="K64" s="15" t="s">
        <v>66</v>
      </c>
    </row>
    <row r="65" spans="1:11" ht="43.5" customHeight="1">
      <c r="A65" s="4"/>
      <c r="B65" s="14" t="s">
        <v>32</v>
      </c>
      <c r="C65" s="49">
        <f>D65+E65</f>
        <v>432392.30000000005</v>
      </c>
      <c r="D65" s="17">
        <v>6510.59</v>
      </c>
      <c r="E65" s="18">
        <v>425881.71</v>
      </c>
      <c r="F65" s="16"/>
      <c r="G65" s="17"/>
      <c r="H65" s="18"/>
      <c r="I65" s="46"/>
      <c r="J65" s="17"/>
      <c r="K65" s="46"/>
    </row>
    <row r="66" spans="1:11" ht="15.75">
      <c r="A66" s="4"/>
      <c r="B66" s="19"/>
      <c r="C66" s="49">
        <f aca="true" t="shared" si="0" ref="C66:C91">D66+E66</f>
        <v>0</v>
      </c>
      <c r="D66" s="20"/>
      <c r="E66" s="21"/>
      <c r="F66" s="16"/>
      <c r="G66" s="20"/>
      <c r="H66" s="21"/>
      <c r="I66" s="14"/>
      <c r="J66" s="20"/>
      <c r="K66" s="14"/>
    </row>
    <row r="67" spans="1:11" ht="34.5" customHeight="1">
      <c r="A67" s="4"/>
      <c r="B67" s="19" t="s">
        <v>33</v>
      </c>
      <c r="C67" s="49">
        <f t="shared" si="0"/>
        <v>22516893</v>
      </c>
      <c r="D67" s="42">
        <f>D69+D70</f>
        <v>20953893</v>
      </c>
      <c r="E67" s="42">
        <v>1563000</v>
      </c>
      <c r="F67" s="41">
        <f>G67+H67</f>
        <v>22942778</v>
      </c>
      <c r="G67" s="48">
        <f>G69+G70</f>
        <v>20953893</v>
      </c>
      <c r="H67" s="42">
        <v>1988885</v>
      </c>
      <c r="I67" s="45">
        <f>J67+K67</f>
        <v>22720418</v>
      </c>
      <c r="J67" s="48">
        <f>J69+J70</f>
        <v>20731533</v>
      </c>
      <c r="K67" s="42">
        <v>1988885</v>
      </c>
    </row>
    <row r="68" spans="1:11" ht="15.75">
      <c r="A68" s="4"/>
      <c r="B68" s="22" t="s">
        <v>34</v>
      </c>
      <c r="C68" s="49">
        <f>D68+E68</f>
        <v>0</v>
      </c>
      <c r="D68" s="42"/>
      <c r="E68" s="43"/>
      <c r="F68" s="41"/>
      <c r="G68" s="48"/>
      <c r="H68" s="43"/>
      <c r="I68" s="45"/>
      <c r="J68" s="48"/>
      <c r="K68" s="43"/>
    </row>
    <row r="69" spans="1:11" ht="75.75" customHeight="1">
      <c r="A69" s="4"/>
      <c r="B69" s="23" t="s">
        <v>42</v>
      </c>
      <c r="C69" s="49">
        <f t="shared" si="0"/>
        <v>18312133</v>
      </c>
      <c r="D69" s="42">
        <v>18312133</v>
      </c>
      <c r="E69" s="43"/>
      <c r="F69" s="41">
        <f aca="true" t="shared" si="1" ref="F69:F90">G69+H69</f>
        <v>18312133</v>
      </c>
      <c r="G69" s="48">
        <v>18312133</v>
      </c>
      <c r="H69" s="43"/>
      <c r="I69" s="45">
        <f aca="true" t="shared" si="2" ref="I69:I90">J69+K69</f>
        <v>18312133</v>
      </c>
      <c r="J69" s="48">
        <v>18312133</v>
      </c>
      <c r="K69" s="43"/>
    </row>
    <row r="70" spans="1:11" ht="15.75">
      <c r="A70" s="4"/>
      <c r="B70" s="23" t="s">
        <v>43</v>
      </c>
      <c r="C70" s="49">
        <f t="shared" si="0"/>
        <v>2641760</v>
      </c>
      <c r="D70" s="42">
        <v>2641760</v>
      </c>
      <c r="E70" s="43"/>
      <c r="F70" s="41">
        <f t="shared" si="1"/>
        <v>2641760</v>
      </c>
      <c r="G70" s="48">
        <v>2641760</v>
      </c>
      <c r="H70" s="43"/>
      <c r="I70" s="45">
        <f t="shared" si="2"/>
        <v>2419400</v>
      </c>
      <c r="J70" s="48">
        <v>2419400</v>
      </c>
      <c r="K70" s="43"/>
    </row>
    <row r="71" spans="1:11" ht="39" customHeight="1">
      <c r="A71" s="4"/>
      <c r="B71" s="23" t="s">
        <v>44</v>
      </c>
      <c r="C71" s="49">
        <f>D71+E71</f>
        <v>0</v>
      </c>
      <c r="D71" s="43"/>
      <c r="E71" s="43"/>
      <c r="F71" s="41"/>
      <c r="G71" s="47"/>
      <c r="H71" s="43"/>
      <c r="I71" s="45"/>
      <c r="J71" s="47"/>
      <c r="K71" s="43"/>
    </row>
    <row r="72" spans="1:11" ht="88.5" customHeight="1">
      <c r="A72" s="4"/>
      <c r="B72" s="23" t="s">
        <v>45</v>
      </c>
      <c r="C72" s="49">
        <f t="shared" si="0"/>
        <v>0</v>
      </c>
      <c r="D72" s="43"/>
      <c r="E72" s="43"/>
      <c r="F72" s="41"/>
      <c r="G72" s="47"/>
      <c r="H72" s="43"/>
      <c r="I72" s="45"/>
      <c r="J72" s="47"/>
      <c r="K72" s="43"/>
    </row>
    <row r="73" spans="1:11" ht="66.75" customHeight="1">
      <c r="A73" s="4"/>
      <c r="B73" s="23" t="s">
        <v>46</v>
      </c>
      <c r="C73" s="49">
        <f t="shared" si="0"/>
        <v>1563000</v>
      </c>
      <c r="D73" s="43"/>
      <c r="E73" s="42">
        <v>1563000</v>
      </c>
      <c r="F73" s="41">
        <f t="shared" si="1"/>
        <v>1988885</v>
      </c>
      <c r="G73" s="47"/>
      <c r="H73" s="42">
        <v>1988885</v>
      </c>
      <c r="I73" s="45">
        <f t="shared" si="2"/>
        <v>1988885</v>
      </c>
      <c r="J73" s="47"/>
      <c r="K73" s="42">
        <v>1988885</v>
      </c>
    </row>
    <row r="74" spans="1:11" ht="53.25" customHeight="1">
      <c r="A74" s="4"/>
      <c r="B74" s="23" t="s">
        <v>47</v>
      </c>
      <c r="C74" s="49">
        <f>D74+E74</f>
        <v>0</v>
      </c>
      <c r="D74" s="43"/>
      <c r="E74" s="43"/>
      <c r="F74" s="41"/>
      <c r="G74" s="47"/>
      <c r="H74" s="43"/>
      <c r="I74" s="45"/>
      <c r="J74" s="47"/>
      <c r="K74" s="43"/>
    </row>
    <row r="75" spans="1:11" ht="15.75">
      <c r="A75" s="4"/>
      <c r="B75" s="24" t="s">
        <v>48</v>
      </c>
      <c r="C75" s="49">
        <f t="shared" si="0"/>
        <v>22949285.3</v>
      </c>
      <c r="D75" s="42">
        <f>D77+D78+D79+D80+D82+D83+D84+D85+D87+D89+D90</f>
        <v>20960403.59</v>
      </c>
      <c r="E75" s="42">
        <f>E83+E85+E87+E89</f>
        <v>1988881.71</v>
      </c>
      <c r="F75" s="41">
        <f t="shared" si="1"/>
        <v>22942778</v>
      </c>
      <c r="G75" s="42">
        <f>G77+G78+G79+G80+G82+G83+G84+G85+G87+G89+G90</f>
        <v>20953893</v>
      </c>
      <c r="H75" s="42">
        <f>H83+H85+H87+H89</f>
        <v>1988885</v>
      </c>
      <c r="I75" s="45">
        <f t="shared" si="2"/>
        <v>22720418</v>
      </c>
      <c r="J75" s="42">
        <f>J77+J78+J79+J80+J82+J83+J84+J85+J87+J89+J90</f>
        <v>20731533</v>
      </c>
      <c r="K75" s="42">
        <f>K83+K85+K87+K89</f>
        <v>1988885</v>
      </c>
    </row>
    <row r="76" spans="1:11" ht="15.75">
      <c r="A76" s="4"/>
      <c r="B76" s="22" t="s">
        <v>34</v>
      </c>
      <c r="C76" s="49">
        <f>D76+E76</f>
        <v>0</v>
      </c>
      <c r="D76" s="43"/>
      <c r="E76" s="43"/>
      <c r="F76" s="41"/>
      <c r="G76" s="43"/>
      <c r="H76" s="43"/>
      <c r="I76" s="45">
        <f t="shared" si="2"/>
        <v>0</v>
      </c>
      <c r="J76" s="43"/>
      <c r="K76" s="43"/>
    </row>
    <row r="77" spans="2:11" ht="56.25" customHeight="1">
      <c r="B77" s="23" t="s">
        <v>35</v>
      </c>
      <c r="C77" s="49">
        <f t="shared" si="0"/>
        <v>16224050</v>
      </c>
      <c r="D77" s="48">
        <v>16224050</v>
      </c>
      <c r="E77" s="43"/>
      <c r="F77" s="41">
        <f t="shared" si="1"/>
        <v>16224050</v>
      </c>
      <c r="G77" s="48">
        <v>16224050</v>
      </c>
      <c r="H77" s="43"/>
      <c r="I77" s="45">
        <f t="shared" si="2"/>
        <v>16224050</v>
      </c>
      <c r="J77" s="48">
        <v>16224050</v>
      </c>
      <c r="K77" s="43"/>
    </row>
    <row r="78" spans="2:11" ht="25.5" customHeight="1">
      <c r="B78" s="23" t="s">
        <v>36</v>
      </c>
      <c r="C78" s="49">
        <f t="shared" si="0"/>
        <v>60000</v>
      </c>
      <c r="D78" s="48">
        <v>60000</v>
      </c>
      <c r="E78" s="43"/>
      <c r="F78" s="41">
        <f t="shared" si="1"/>
        <v>60000</v>
      </c>
      <c r="G78" s="48">
        <v>60000</v>
      </c>
      <c r="H78" s="43"/>
      <c r="I78" s="45">
        <f t="shared" si="2"/>
        <v>60000</v>
      </c>
      <c r="J78" s="48">
        <v>60000</v>
      </c>
      <c r="K78" s="43"/>
    </row>
    <row r="79" spans="2:11" ht="44.25" customHeight="1">
      <c r="B79" s="23" t="s">
        <v>37</v>
      </c>
      <c r="C79" s="49">
        <f>D79+E79</f>
        <v>27460</v>
      </c>
      <c r="D79" s="48">
        <v>27460</v>
      </c>
      <c r="E79" s="43"/>
      <c r="F79" s="41">
        <f t="shared" si="1"/>
        <v>27460</v>
      </c>
      <c r="G79" s="48">
        <v>27460</v>
      </c>
      <c r="H79" s="43"/>
      <c r="I79" s="45">
        <f t="shared" si="2"/>
        <v>27460</v>
      </c>
      <c r="J79" s="48">
        <v>27460</v>
      </c>
      <c r="K79" s="43"/>
    </row>
    <row r="80" spans="2:11" ht="40.5" customHeight="1">
      <c r="B80" s="23" t="s">
        <v>38</v>
      </c>
      <c r="C80" s="49">
        <f t="shared" si="0"/>
        <v>1595900</v>
      </c>
      <c r="D80" s="48">
        <v>1595900</v>
      </c>
      <c r="E80" s="43"/>
      <c r="F80" s="41">
        <f t="shared" si="1"/>
        <v>1595900</v>
      </c>
      <c r="G80" s="48">
        <v>1595900</v>
      </c>
      <c r="H80" s="43"/>
      <c r="I80" s="45">
        <f t="shared" si="2"/>
        <v>1595900</v>
      </c>
      <c r="J80" s="48">
        <v>1595900</v>
      </c>
      <c r="K80" s="43"/>
    </row>
    <row r="81" spans="2:11" ht="57" customHeight="1">
      <c r="B81" s="23" t="s">
        <v>39</v>
      </c>
      <c r="C81" s="49">
        <f>D81+E81</f>
        <v>0</v>
      </c>
      <c r="D81" s="48"/>
      <c r="E81" s="43"/>
      <c r="F81" s="41"/>
      <c r="G81" s="48"/>
      <c r="H81" s="43"/>
      <c r="I81" s="45">
        <f t="shared" si="2"/>
        <v>0</v>
      </c>
      <c r="J81" s="48"/>
      <c r="K81" s="43"/>
    </row>
    <row r="82" spans="2:11" ht="66" customHeight="1">
      <c r="B82" s="23" t="s">
        <v>40</v>
      </c>
      <c r="C82" s="49">
        <f t="shared" si="0"/>
        <v>33600</v>
      </c>
      <c r="D82" s="48">
        <v>26600</v>
      </c>
      <c r="E82" s="48">
        <v>7000</v>
      </c>
      <c r="F82" s="41">
        <f t="shared" si="1"/>
        <v>33600</v>
      </c>
      <c r="G82" s="48">
        <v>26600</v>
      </c>
      <c r="H82" s="48">
        <v>7000</v>
      </c>
      <c r="I82" s="45">
        <f t="shared" si="2"/>
        <v>33600</v>
      </c>
      <c r="J82" s="48">
        <v>26600</v>
      </c>
      <c r="K82" s="48">
        <v>7000</v>
      </c>
    </row>
    <row r="83" spans="2:11" ht="15.75">
      <c r="B83" s="23" t="s">
        <v>41</v>
      </c>
      <c r="C83" s="49">
        <f t="shared" si="0"/>
        <v>354600</v>
      </c>
      <c r="D83" s="48">
        <v>347600</v>
      </c>
      <c r="E83" s="48">
        <v>7000</v>
      </c>
      <c r="F83" s="41">
        <f t="shared" si="1"/>
        <v>354600</v>
      </c>
      <c r="G83" s="48">
        <v>347600</v>
      </c>
      <c r="H83" s="48">
        <v>7000</v>
      </c>
      <c r="I83" s="45">
        <f t="shared" si="2"/>
        <v>132240</v>
      </c>
      <c r="J83" s="48">
        <v>125240</v>
      </c>
      <c r="K83" s="48">
        <v>7000</v>
      </c>
    </row>
    <row r="84" spans="2:11" ht="54.75" customHeight="1">
      <c r="B84" s="23" t="s">
        <v>49</v>
      </c>
      <c r="C84" s="49">
        <f>D84+E84</f>
        <v>0</v>
      </c>
      <c r="D84" s="48"/>
      <c r="E84" s="47"/>
      <c r="F84" s="41"/>
      <c r="G84" s="48"/>
      <c r="H84" s="47"/>
      <c r="I84" s="45"/>
      <c r="J84" s="48"/>
      <c r="K84" s="47"/>
    </row>
    <row r="85" spans="2:11" ht="41.25" customHeight="1">
      <c r="B85" s="23" t="s">
        <v>50</v>
      </c>
      <c r="C85" s="49">
        <f t="shared" si="0"/>
        <v>1361558.59</v>
      </c>
      <c r="D85" s="48">
        <v>1349658.59</v>
      </c>
      <c r="E85" s="48">
        <v>11900</v>
      </c>
      <c r="F85" s="41">
        <f t="shared" si="1"/>
        <v>1355048</v>
      </c>
      <c r="G85" s="48">
        <v>1343148</v>
      </c>
      <c r="H85" s="48">
        <v>11900</v>
      </c>
      <c r="I85" s="45">
        <f t="shared" si="2"/>
        <v>1355048</v>
      </c>
      <c r="J85" s="48">
        <v>1343148</v>
      </c>
      <c r="K85" s="48">
        <v>11900</v>
      </c>
    </row>
    <row r="86" spans="2:11" ht="53.25" customHeight="1">
      <c r="B86" s="23" t="s">
        <v>51</v>
      </c>
      <c r="C86" s="49">
        <f>D86+E86</f>
        <v>0</v>
      </c>
      <c r="D86" s="48"/>
      <c r="E86" s="48"/>
      <c r="F86" s="41"/>
      <c r="G86" s="48"/>
      <c r="H86" s="48"/>
      <c r="I86" s="45"/>
      <c r="J86" s="48"/>
      <c r="K86" s="48"/>
    </row>
    <row r="87" spans="2:11" ht="60.75" customHeight="1">
      <c r="B87" s="23" t="s">
        <v>52</v>
      </c>
      <c r="C87" s="49">
        <f t="shared" si="0"/>
        <v>2379964.71</v>
      </c>
      <c r="D87" s="48">
        <v>424983</v>
      </c>
      <c r="E87" s="48">
        <v>1954981.71</v>
      </c>
      <c r="F87" s="41">
        <f t="shared" si="1"/>
        <v>2379968</v>
      </c>
      <c r="G87" s="48">
        <v>424983</v>
      </c>
      <c r="H87" s="48">
        <v>1954985</v>
      </c>
      <c r="I87" s="45">
        <f t="shared" si="2"/>
        <v>2379968</v>
      </c>
      <c r="J87" s="48">
        <v>424983</v>
      </c>
      <c r="K87" s="48">
        <v>1954985</v>
      </c>
    </row>
    <row r="88" spans="2:11" ht="44.25" customHeight="1">
      <c r="B88" s="23" t="s">
        <v>53</v>
      </c>
      <c r="C88" s="49">
        <f t="shared" si="0"/>
        <v>0</v>
      </c>
      <c r="D88" s="48"/>
      <c r="E88" s="48"/>
      <c r="F88" s="41">
        <f t="shared" si="1"/>
        <v>0</v>
      </c>
      <c r="G88" s="48"/>
      <c r="H88" s="48"/>
      <c r="I88" s="45"/>
      <c r="J88" s="48"/>
      <c r="K88" s="48"/>
    </row>
    <row r="89" spans="2:11" ht="15.75">
      <c r="B89" s="23" t="s">
        <v>54</v>
      </c>
      <c r="C89" s="49">
        <f>D89+E89</f>
        <v>737800</v>
      </c>
      <c r="D89" s="48">
        <v>722800</v>
      </c>
      <c r="E89" s="48">
        <v>15000</v>
      </c>
      <c r="F89" s="41">
        <f t="shared" si="1"/>
        <v>737800</v>
      </c>
      <c r="G89" s="48">
        <v>722800</v>
      </c>
      <c r="H89" s="48">
        <v>15000</v>
      </c>
      <c r="I89" s="45">
        <f t="shared" si="2"/>
        <v>737800</v>
      </c>
      <c r="J89" s="48">
        <v>722800</v>
      </c>
      <c r="K89" s="48">
        <v>15000</v>
      </c>
    </row>
    <row r="90" spans="2:11" ht="77.25" customHeight="1">
      <c r="B90" s="23" t="s">
        <v>55</v>
      </c>
      <c r="C90" s="49">
        <f t="shared" si="0"/>
        <v>181352</v>
      </c>
      <c r="D90" s="48">
        <v>181352</v>
      </c>
      <c r="E90" s="47"/>
      <c r="F90" s="41">
        <f t="shared" si="1"/>
        <v>181352</v>
      </c>
      <c r="G90" s="48">
        <v>181352</v>
      </c>
      <c r="H90" s="47"/>
      <c r="I90" s="45">
        <f t="shared" si="2"/>
        <v>181352</v>
      </c>
      <c r="J90" s="48">
        <v>181352</v>
      </c>
      <c r="K90" s="47"/>
    </row>
    <row r="91" spans="2:11" ht="37.5">
      <c r="B91" s="14" t="s">
        <v>56</v>
      </c>
      <c r="C91" s="49">
        <f t="shared" si="0"/>
        <v>0</v>
      </c>
      <c r="D91" s="44">
        <f>D65+D67-D75</f>
        <v>0</v>
      </c>
      <c r="E91" s="44">
        <f>E65+E67-E75</f>
        <v>0</v>
      </c>
      <c r="F91" s="41"/>
      <c r="G91" s="44"/>
      <c r="H91" s="44">
        <f>H65+H67-H75</f>
        <v>0</v>
      </c>
      <c r="I91" s="45"/>
      <c r="J91" s="44">
        <f>J65+J67-J75</f>
        <v>0</v>
      </c>
      <c r="K91" s="44">
        <f>K65+K67-K75</f>
        <v>0</v>
      </c>
    </row>
    <row r="92" spans="2:11" ht="15.75">
      <c r="B92" s="23" t="s">
        <v>57</v>
      </c>
      <c r="C92" s="43"/>
      <c r="D92" s="43"/>
      <c r="E92" s="43"/>
      <c r="F92" s="41"/>
      <c r="G92" s="43"/>
      <c r="H92" s="43"/>
      <c r="I92" s="45"/>
      <c r="J92" s="43"/>
      <c r="K92" s="43"/>
    </row>
    <row r="93" spans="2:11" ht="15.75">
      <c r="B93" s="23"/>
      <c r="C93" s="43"/>
      <c r="D93" s="43"/>
      <c r="E93" s="43"/>
      <c r="F93" s="41"/>
      <c r="G93" s="43"/>
      <c r="H93" s="43"/>
      <c r="I93" s="45"/>
      <c r="J93" s="43"/>
      <c r="K93" s="43"/>
    </row>
    <row r="96" ht="14.25">
      <c r="B96" t="s">
        <v>69</v>
      </c>
    </row>
    <row r="98" ht="14.25">
      <c r="B98" t="s">
        <v>70</v>
      </c>
    </row>
  </sheetData>
  <sheetProtection/>
  <mergeCells count="70">
    <mergeCell ref="B27:K27"/>
    <mergeCell ref="B30:K30"/>
    <mergeCell ref="F55:K55"/>
    <mergeCell ref="D63:E63"/>
    <mergeCell ref="G63:H63"/>
    <mergeCell ref="J63:K63"/>
    <mergeCell ref="B63:B64"/>
    <mergeCell ref="C63:C64"/>
    <mergeCell ref="F63:F64"/>
    <mergeCell ref="I63:I64"/>
    <mergeCell ref="B61:K61"/>
    <mergeCell ref="B59:E59"/>
    <mergeCell ref="B44:E44"/>
    <mergeCell ref="B46:E46"/>
    <mergeCell ref="B47:E47"/>
    <mergeCell ref="B45:E45"/>
    <mergeCell ref="B48:E48"/>
    <mergeCell ref="B49:E49"/>
    <mergeCell ref="B50:E50"/>
    <mergeCell ref="B51:E51"/>
    <mergeCell ref="B24:K24"/>
    <mergeCell ref="B43:E43"/>
    <mergeCell ref="B16:F16"/>
    <mergeCell ref="B17:F17"/>
    <mergeCell ref="B18:F18"/>
    <mergeCell ref="G17:K17"/>
    <mergeCell ref="G18:K18"/>
    <mergeCell ref="G19:K19"/>
    <mergeCell ref="G20:K20"/>
    <mergeCell ref="G16:K16"/>
    <mergeCell ref="B54:E54"/>
    <mergeCell ref="B42:K42"/>
    <mergeCell ref="F49:K49"/>
    <mergeCell ref="F53:K53"/>
    <mergeCell ref="F50:K50"/>
    <mergeCell ref="F52:K52"/>
    <mergeCell ref="B35:H35"/>
    <mergeCell ref="B36:H36"/>
    <mergeCell ref="B52:E52"/>
    <mergeCell ref="B53:E53"/>
    <mergeCell ref="B58:E58"/>
    <mergeCell ref="B37:H37"/>
    <mergeCell ref="B38:H38"/>
    <mergeCell ref="B39:H39"/>
    <mergeCell ref="F45:K45"/>
    <mergeCell ref="F47:K47"/>
    <mergeCell ref="F57:K57"/>
    <mergeCell ref="F44:K44"/>
    <mergeCell ref="B55:E55"/>
    <mergeCell ref="B56:E56"/>
    <mergeCell ref="B12:K12"/>
    <mergeCell ref="B13:K13"/>
    <mergeCell ref="B15:K15"/>
    <mergeCell ref="B57:E57"/>
    <mergeCell ref="B32:K32"/>
    <mergeCell ref="I35:K35"/>
    <mergeCell ref="I36:K36"/>
    <mergeCell ref="I37:K37"/>
    <mergeCell ref="I38:K38"/>
    <mergeCell ref="I39:K39"/>
    <mergeCell ref="F59:K59"/>
    <mergeCell ref="H2:K2"/>
    <mergeCell ref="H4:K4"/>
    <mergeCell ref="H5:K5"/>
    <mergeCell ref="B19:F19"/>
    <mergeCell ref="H3:K3"/>
    <mergeCell ref="B20:F20"/>
    <mergeCell ref="B21:F21"/>
    <mergeCell ref="B10:K10"/>
    <mergeCell ref="B11:K11"/>
  </mergeCells>
  <printOptions/>
  <pageMargins left="0.11811023622047245" right="0.31496062992125984" top="0.35433070866141736" bottom="0.35433070866141736" header="0.31496062992125984" footer="0.31496062992125984"/>
  <pageSetup fitToHeight="4" horizontalDpi="180" verticalDpi="180" orientation="landscape" paperSize="9" scale="88" r:id="rId1"/>
  <rowBreaks count="2" manualBreakCount="2">
    <brk id="14" max="10" man="1"/>
    <brk id="5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2012-03-21T05:15:24Z</cp:lastPrinted>
  <dcterms:created xsi:type="dcterms:W3CDTF">2006-09-28T05:33:49Z</dcterms:created>
  <dcterms:modified xsi:type="dcterms:W3CDTF">2012-04-06T07:54:04Z</dcterms:modified>
  <cp:category/>
  <cp:version/>
  <cp:contentType/>
  <cp:contentStatus/>
</cp:coreProperties>
</file>